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DC -Budgets\"/>
    </mc:Choice>
  </mc:AlternateContent>
  <xr:revisionPtr revIDLastSave="0" documentId="8_{560229E7-A700-49E1-94B5-3F681CEAECAD}" xr6:coauthVersionLast="47" xr6:coauthVersionMax="47" xr10:uidLastSave="{00000000-0000-0000-0000-000000000000}"/>
  <bookViews>
    <workbookView xWindow="-110" yWindow="-110" windowWidth="19420" windowHeight="11500" xr2:uid="{699D37A4-67ED-4EB2-9272-F078062DAF4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37" i="1"/>
  <c r="G37" i="1"/>
  <c r="G8" i="1"/>
  <c r="G39" i="1" s="1"/>
  <c r="F37" i="1"/>
  <c r="F8" i="1"/>
  <c r="F39" i="1" s="1"/>
  <c r="E37" i="1"/>
  <c r="E27" i="1"/>
  <c r="E8" i="1"/>
  <c r="E39" i="1" s="1"/>
  <c r="D37" i="1"/>
  <c r="D8" i="1"/>
  <c r="C37" i="1"/>
  <c r="C8" i="1"/>
  <c r="B8" i="1"/>
  <c r="B37" i="1"/>
  <c r="A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Waters Edge HOA</author>
  </authors>
  <commentList>
    <comment ref="H10" authorId="0" shapeId="0" xr:uid="{487A1B64-954D-47B6-A850-B3D7BDA96CD8}">
      <text>
        <r>
          <rPr>
            <b/>
            <sz val="9"/>
            <color indexed="81"/>
            <rFont val="Tahoma"/>
            <family val="2"/>
          </rPr>
          <t>Waters Edge HOA:</t>
        </r>
        <r>
          <rPr>
            <sz val="9"/>
            <color indexed="81"/>
            <rFont val="Tahoma"/>
            <family val="2"/>
          </rPr>
          <t xml:space="preserve">
Funds are from new construction permit.  Temp transferred to Reserves Account.  When a Road Fund CD matures, this $2k must then be transferred from Reserve and added to the applicable CD - DDC</t>
        </r>
      </text>
    </comment>
  </commentList>
</comments>
</file>

<file path=xl/sharedStrings.xml><?xml version="1.0" encoding="utf-8"?>
<sst xmlns="http://schemas.openxmlformats.org/spreadsheetml/2006/main" count="55" uniqueCount="55">
  <si>
    <t>Revenue/Dues</t>
  </si>
  <si>
    <t>Gate Fob Income</t>
  </si>
  <si>
    <t>Total Income</t>
  </si>
  <si>
    <t>`</t>
  </si>
  <si>
    <t>Funds to reserve</t>
  </si>
  <si>
    <t>Social Committee</t>
  </si>
  <si>
    <t>Electric/Duke</t>
  </si>
  <si>
    <t>Waters</t>
  </si>
  <si>
    <t>Landscaping mowing</t>
  </si>
  <si>
    <t xml:space="preserve">Fountain Maintenance </t>
  </si>
  <si>
    <t>Gate Maint/door king</t>
  </si>
  <si>
    <t>MLCA</t>
  </si>
  <si>
    <t>Postage &amp; Supplies</t>
  </si>
  <si>
    <t>HOA meetings</t>
  </si>
  <si>
    <t>Outdoor cleanup Exp.</t>
  </si>
  <si>
    <t>Legal Fees</t>
  </si>
  <si>
    <t>Travel &amp; Fuel</t>
  </si>
  <si>
    <t>Gate Fobs bought</t>
  </si>
  <si>
    <t>Federal Taxes</t>
  </si>
  <si>
    <t>State Taxes</t>
  </si>
  <si>
    <t>Register of deeds</t>
  </si>
  <si>
    <t>Foreclosure county tax</t>
  </si>
  <si>
    <t>County Taxes</t>
  </si>
  <si>
    <t>Total Expenses</t>
  </si>
  <si>
    <t>Ending Cash Balance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</si>
  <si>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</si>
  <si>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</si>
  <si>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</si>
  <si>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</si>
  <si>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</si>
  <si>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</si>
  <si>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</si>
  <si>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</si>
  <si>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</si>
  <si>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</si>
  <si>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</si>
  <si>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</si>
  <si>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April</t>
  </si>
  <si>
    <t xml:space="preserve"> </t>
  </si>
  <si>
    <t>Web page expense</t>
  </si>
  <si>
    <t>Tax Prep/Account</t>
  </si>
  <si>
    <t>Beginning Balance *</t>
  </si>
  <si>
    <t>2026 HOA Budget</t>
  </si>
  <si>
    <t>Landscaping misc./survey</t>
  </si>
  <si>
    <t>NSF checks / fees</t>
  </si>
  <si>
    <t>Transfer to boat slip S?D</t>
  </si>
  <si>
    <t>S/D =split deposit</t>
  </si>
  <si>
    <t>NSF check</t>
  </si>
  <si>
    <t>Heiss</t>
  </si>
  <si>
    <t>Gilbreath</t>
  </si>
  <si>
    <t>New gate</t>
  </si>
  <si>
    <t>Ch from insur/gate</t>
  </si>
  <si>
    <t>Transfer to CD</t>
  </si>
  <si>
    <t>Insurance Related</t>
  </si>
  <si>
    <t>on going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</si>
</sst>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44" fontId="2" fillId="0" borderId="1" xfId="1" applyFont="1" applyBorder="1" applyAlignment="1">
      <alignment horizontal="center"/>
    </xf>
    <xf numFmtId="44" fontId="2" fillId="0" borderId="1" xfId="1" applyFont="1" applyBorder="1"/>
    <xf numFmtId="0" fontId="2" fillId="0" borderId="0" xfId="0" applyFont="1" applyAlignment="1">
      <alignment horizontal="center"/>
    </xf>
    <xf numFmtId="44" fontId="2" fillId="0" borderId="0" xfId="1" applyFont="1"/>
    <xf numFmtId="44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AD8C4-8E05-452C-B7B2-F4F458D3D423}">
  <dimension ref="A1:O44"/>
  <sheetViews>
    <sheetView tabSelected="1" workbookViewId="0"/>
  </sheetViews>
  <sheetFormatPr defaultRowHeight="14.5" x14ac:dyDescent="0.35"/>
  <cols>
    <col min="1" max="1" width="27.6328125" customWidth="1"/>
    <col min="2" max="2" width="16.54296875" customWidth="1"/>
    <col min="3" max="3" width="15.6328125" customWidth="1"/>
    <col min="4" max="4" width="14.26953125" customWidth="1"/>
    <col min="5" max="9" width="13.81640625" customWidth="1"/>
    <col min="10" max="10" width="11" customWidth="1"/>
    <col min="11" max="11" width="11.90625" customWidth="1"/>
    <col min="12" max="12" width="9.26953125" customWidth="1"/>
    <col min="13" max="13" width="7.90625" customWidth="1"/>
    <col min="14" max="14" width="14.453125" customWidth="1"/>
    <col min="15" max="15" width="12.08984375" customWidth="1"/>
  </cols>
  <sheetData>
    <row r="1" spans="1:15" ht="18.5" x14ac:dyDescent="0.45">
      <c r="A1">
        <f ca="1">A1:B33+O4A13A1A1:N1</f>
        <v>0</v>
      </c>
      <c r="C1" s="3" t="s">
        <v>25</v>
      </c>
      <c r="D1" s="3" t="s">
        <v>26</v>
      </c>
      <c r="E1" s="3" t="s">
        <v>27</v>
      </c>
      <c r="F1" s="3" t="s">
        <v>37</v>
      </c>
      <c r="G1" s="3" t="s">
        <v>28</v>
      </c>
      <c r="H1" s="3" t="s">
        <v>29</v>
      </c>
      <c r="I1" s="3" t="s">
        <v>30</v>
      </c>
      <c r="J1" s="3" t="s">
        <v>31</v>
      </c>
      <c r="K1" s="3" t="s">
        <v>32</v>
      </c>
      <c r="L1" s="3" t="s">
        <v>33</v>
      </c>
      <c r="M1" s="3" t="s">
        <v>34</v>
      </c>
      <c r="N1" s="3" t="s">
        <v>35</v>
      </c>
      <c r="O1" s="3" t="s">
        <v>36</v>
      </c>
    </row>
    <row r="2" spans="1:15" ht="18.5" x14ac:dyDescent="0.45">
      <c r="A2" s="1" t="s">
        <v>42</v>
      </c>
      <c r="B2" s="5">
        <v>2026</v>
      </c>
      <c r="C2" s="4"/>
      <c r="D2" s="4"/>
      <c r="E2" s="4"/>
      <c r="F2" s="4"/>
      <c r="G2" s="4"/>
      <c r="H2" s="4"/>
      <c r="I2" s="4" t="s">
        <v>54</v>
      </c>
      <c r="J2" s="4"/>
      <c r="K2" s="4"/>
      <c r="L2" s="4"/>
      <c r="M2" s="4"/>
      <c r="N2" s="4"/>
      <c r="O2" s="4"/>
    </row>
    <row r="3" spans="1:15" ht="18.5" x14ac:dyDescent="0.45">
      <c r="A3" s="1"/>
      <c r="B3" s="6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8.5" x14ac:dyDescent="0.45">
      <c r="A4" s="1" t="s">
        <v>41</v>
      </c>
      <c r="B4" s="6">
        <v>8713.83</v>
      </c>
      <c r="C4" s="4">
        <v>8713.83</v>
      </c>
      <c r="D4" s="4">
        <v>34279.97</v>
      </c>
      <c r="E4" s="4">
        <v>35549.769999999997</v>
      </c>
      <c r="F4" s="4">
        <v>25901.11</v>
      </c>
      <c r="G4" s="4">
        <v>23003.08</v>
      </c>
      <c r="H4" s="4">
        <v>20269.46</v>
      </c>
      <c r="I4" s="4"/>
      <c r="J4" s="4"/>
      <c r="K4" s="4"/>
      <c r="L4" s="4"/>
      <c r="M4" s="4"/>
      <c r="N4" s="4"/>
      <c r="O4" s="4"/>
    </row>
    <row r="5" spans="1:15" ht="18.5" x14ac:dyDescent="0.45">
      <c r="A5" s="1" t="s">
        <v>0</v>
      </c>
      <c r="B5" s="6">
        <v>47960</v>
      </c>
      <c r="C5" s="4">
        <v>26625</v>
      </c>
      <c r="D5" s="4">
        <v>14118.2</v>
      </c>
      <c r="E5" s="4">
        <v>2232.9</v>
      </c>
      <c r="F5" s="4">
        <v>1366.2</v>
      </c>
      <c r="G5" s="4"/>
      <c r="H5" s="4">
        <v>2000</v>
      </c>
      <c r="I5" s="4"/>
      <c r="J5" s="4"/>
      <c r="K5" s="4"/>
      <c r="L5" s="4"/>
      <c r="M5" s="4"/>
      <c r="N5" s="4"/>
      <c r="O5" s="4"/>
    </row>
    <row r="6" spans="1:15" ht="18.5" x14ac:dyDescent="0.45">
      <c r="A6" s="1" t="s">
        <v>1</v>
      </c>
      <c r="B6" s="6">
        <v>600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8.5" x14ac:dyDescent="0.45">
      <c r="A7" s="1" t="s">
        <v>51</v>
      </c>
      <c r="B7" s="6"/>
      <c r="C7" s="4">
        <v>8403.56</v>
      </c>
      <c r="D7" s="4"/>
      <c r="E7" s="4"/>
      <c r="F7" s="4"/>
      <c r="G7" s="4"/>
      <c r="H7" s="4">
        <v>9468.2800000000007</v>
      </c>
      <c r="I7" s="4"/>
      <c r="J7" s="4"/>
      <c r="K7" s="4"/>
      <c r="L7" s="4"/>
      <c r="M7" s="4"/>
      <c r="N7" s="4"/>
      <c r="O7" s="4"/>
    </row>
    <row r="8" spans="1:15" ht="18.5" x14ac:dyDescent="0.45">
      <c r="A8" s="1" t="s">
        <v>2</v>
      </c>
      <c r="B8" s="6">
        <f t="shared" ref="B8:G8" si="0">SUM(B4:B7)</f>
        <v>57273.83</v>
      </c>
      <c r="C8" s="4">
        <f t="shared" si="0"/>
        <v>43742.39</v>
      </c>
      <c r="D8" s="4">
        <f t="shared" si="0"/>
        <v>48398.17</v>
      </c>
      <c r="E8" s="4">
        <f t="shared" si="0"/>
        <v>37782.67</v>
      </c>
      <c r="F8" s="7">
        <f t="shared" si="0"/>
        <v>27267.31</v>
      </c>
      <c r="G8" s="4">
        <f t="shared" si="0"/>
        <v>23003.08</v>
      </c>
      <c r="H8" s="4">
        <v>31737.74</v>
      </c>
      <c r="I8" s="4"/>
      <c r="J8" s="4"/>
      <c r="K8" s="4"/>
      <c r="L8" s="4"/>
      <c r="M8" s="4"/>
      <c r="N8" s="4"/>
      <c r="O8" s="4"/>
    </row>
    <row r="9" spans="1:15" ht="18.5" x14ac:dyDescent="0.45">
      <c r="A9" s="1" t="s">
        <v>3</v>
      </c>
      <c r="B9" s="6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8.5" x14ac:dyDescent="0.45">
      <c r="A10" s="1" t="s">
        <v>4</v>
      </c>
      <c r="B10" s="6">
        <v>8175</v>
      </c>
      <c r="C10" s="4">
        <v>4425</v>
      </c>
      <c r="D10" s="4">
        <v>1050</v>
      </c>
      <c r="E10" s="4">
        <v>1575</v>
      </c>
      <c r="F10" s="4"/>
      <c r="G10" s="4"/>
      <c r="H10" s="4">
        <v>2000</v>
      </c>
      <c r="I10" s="4"/>
      <c r="J10" s="4"/>
      <c r="K10" s="4"/>
      <c r="L10" s="4"/>
      <c r="M10" s="4"/>
      <c r="N10" s="4"/>
      <c r="O10" s="4" t="s">
        <v>38</v>
      </c>
    </row>
    <row r="11" spans="1:15" ht="18.5" x14ac:dyDescent="0.45">
      <c r="A11" s="1" t="s">
        <v>44</v>
      </c>
      <c r="B11" s="6"/>
      <c r="C11" s="4">
        <v>450</v>
      </c>
      <c r="D11" s="4">
        <v>456.6</v>
      </c>
      <c r="E11" s="4">
        <v>10</v>
      </c>
      <c r="F11" s="4">
        <v>20</v>
      </c>
      <c r="G11" s="4"/>
      <c r="H11" s="4"/>
      <c r="I11" s="4"/>
      <c r="J11" s="4"/>
      <c r="K11" s="4"/>
      <c r="L11" s="4"/>
      <c r="M11" s="4"/>
      <c r="N11" s="4"/>
      <c r="O11" s="4"/>
    </row>
    <row r="12" spans="1:15" ht="18.5" x14ac:dyDescent="0.45">
      <c r="A12" s="1" t="s">
        <v>45</v>
      </c>
      <c r="B12" s="6"/>
      <c r="C12" s="4">
        <v>300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.5" x14ac:dyDescent="0.45">
      <c r="A13" s="1" t="s">
        <v>52</v>
      </c>
      <c r="B13" s="6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18.5" x14ac:dyDescent="0.45">
      <c r="A14" s="1" t="s">
        <v>5</v>
      </c>
      <c r="B14" s="6">
        <v>1000</v>
      </c>
      <c r="C14" s="4">
        <v>111.32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8.5" x14ac:dyDescent="0.45">
      <c r="A15" s="1" t="s">
        <v>53</v>
      </c>
      <c r="B15" s="6">
        <v>4000</v>
      </c>
      <c r="C15" s="4"/>
      <c r="D15" s="4"/>
      <c r="E15" s="4">
        <v>7351.1</v>
      </c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ht="18.5" x14ac:dyDescent="0.45">
      <c r="A16" s="1" t="s">
        <v>6</v>
      </c>
      <c r="B16" s="6">
        <v>17050</v>
      </c>
      <c r="C16" s="4">
        <v>1411.32</v>
      </c>
      <c r="D16" s="4">
        <v>1428.65</v>
      </c>
      <c r="E16" s="4">
        <v>1405.06</v>
      </c>
      <c r="F16" s="4">
        <v>1544.81</v>
      </c>
      <c r="G16" s="4">
        <v>1472.58</v>
      </c>
      <c r="H16" s="4">
        <v>1434.24</v>
      </c>
      <c r="I16" s="4">
        <v>1545.89</v>
      </c>
      <c r="J16" s="4"/>
      <c r="K16" s="4"/>
      <c r="L16" s="4"/>
      <c r="M16" s="4"/>
      <c r="N16" s="4"/>
      <c r="O16" s="4"/>
    </row>
    <row r="17" spans="1:15" ht="18.5" x14ac:dyDescent="0.45">
      <c r="A17" s="1" t="s">
        <v>7</v>
      </c>
      <c r="B17" s="6">
        <v>1320</v>
      </c>
      <c r="C17" s="4">
        <v>112.74</v>
      </c>
      <c r="D17" s="4">
        <v>189.23</v>
      </c>
      <c r="E17" s="4">
        <v>165.4</v>
      </c>
      <c r="F17" s="4">
        <v>170.42</v>
      </c>
      <c r="G17" s="4">
        <v>197.38</v>
      </c>
      <c r="H17" s="4">
        <v>55.68</v>
      </c>
      <c r="I17" s="4">
        <v>98.94</v>
      </c>
      <c r="J17" s="4"/>
      <c r="K17" s="4"/>
      <c r="L17" s="4"/>
      <c r="M17" s="4"/>
      <c r="N17" s="4"/>
      <c r="O17" s="4"/>
    </row>
    <row r="18" spans="1:15" ht="18.5" x14ac:dyDescent="0.45">
      <c r="A18" s="1" t="s">
        <v>43</v>
      </c>
      <c r="B18" s="6">
        <v>600</v>
      </c>
      <c r="C18" s="4">
        <v>500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ht="18.5" x14ac:dyDescent="0.45">
      <c r="A19" s="1" t="s">
        <v>8</v>
      </c>
      <c r="B19" s="6">
        <v>10000</v>
      </c>
      <c r="C19" s="4">
        <v>1800</v>
      </c>
      <c r="D19" s="4"/>
      <c r="E19" s="4">
        <v>900</v>
      </c>
      <c r="F19" s="4"/>
      <c r="G19" s="4">
        <v>900</v>
      </c>
      <c r="H19" s="4">
        <v>900</v>
      </c>
      <c r="I19" s="4"/>
      <c r="J19" s="4"/>
      <c r="K19" s="4"/>
      <c r="L19" s="4"/>
      <c r="M19" s="4"/>
      <c r="N19" s="4"/>
      <c r="O19" s="4"/>
    </row>
    <row r="20" spans="1:15" ht="18.5" x14ac:dyDescent="0.45">
      <c r="A20" s="1" t="s">
        <v>9</v>
      </c>
      <c r="B20" s="6">
        <v>2000</v>
      </c>
      <c r="C20" s="4">
        <v>100</v>
      </c>
      <c r="D20" s="4">
        <v>100</v>
      </c>
      <c r="E20" s="4">
        <v>100</v>
      </c>
      <c r="F20" s="4">
        <v>100</v>
      </c>
      <c r="G20" s="4">
        <v>100</v>
      </c>
      <c r="H20" s="4">
        <v>100</v>
      </c>
      <c r="I20" s="4"/>
      <c r="J20" s="4"/>
      <c r="K20" s="4"/>
      <c r="L20" s="4"/>
      <c r="M20" s="4"/>
      <c r="N20" s="4"/>
      <c r="O20" s="4"/>
    </row>
    <row r="21" spans="1:15" ht="18.5" x14ac:dyDescent="0.45">
      <c r="A21" s="1" t="s">
        <v>50</v>
      </c>
      <c r="B21" s="6"/>
      <c r="C21" s="4"/>
      <c r="D21" s="4">
        <v>9435.92</v>
      </c>
      <c r="E21" s="4"/>
      <c r="F21" s="4"/>
      <c r="G21" s="4"/>
      <c r="H21" s="4">
        <v>9435.92</v>
      </c>
      <c r="I21" s="4"/>
      <c r="J21" s="4"/>
      <c r="K21" s="4"/>
      <c r="L21" s="4"/>
      <c r="M21" s="4"/>
      <c r="N21" s="4"/>
      <c r="O21" s="4"/>
    </row>
    <row r="22" spans="1:15" ht="18.5" x14ac:dyDescent="0.45">
      <c r="A22" s="1" t="s">
        <v>10</v>
      </c>
      <c r="B22" s="6">
        <v>1000</v>
      </c>
      <c r="C22" s="4">
        <v>47.95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18.5" x14ac:dyDescent="0.45">
      <c r="A23" s="1" t="s">
        <v>11</v>
      </c>
      <c r="B23" s="6">
        <v>100</v>
      </c>
      <c r="C23" s="4">
        <v>100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ht="18.5" x14ac:dyDescent="0.45">
      <c r="A24" s="1" t="s">
        <v>12</v>
      </c>
      <c r="B24" s="6">
        <v>400</v>
      </c>
      <c r="C24" s="4">
        <v>9.5299999999999994</v>
      </c>
      <c r="D24" s="4">
        <v>188</v>
      </c>
      <c r="E24" s="4"/>
      <c r="F24" s="4"/>
      <c r="G24" s="4">
        <v>63.66</v>
      </c>
      <c r="H24" s="4"/>
      <c r="I24" s="4"/>
      <c r="J24" s="4"/>
      <c r="K24" s="4"/>
      <c r="L24" s="4"/>
      <c r="M24" s="4"/>
      <c r="N24" s="4"/>
      <c r="O24" s="4"/>
    </row>
    <row r="25" spans="1:15" ht="18.5" x14ac:dyDescent="0.45">
      <c r="A25" s="1" t="s">
        <v>13</v>
      </c>
      <c r="B25" s="6">
        <v>100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ht="18.5" x14ac:dyDescent="0.45">
      <c r="A26" s="1" t="s">
        <v>14</v>
      </c>
      <c r="B26" s="6">
        <v>220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ht="18.5" x14ac:dyDescent="0.45">
      <c r="A27" s="1" t="s">
        <v>15</v>
      </c>
      <c r="B27" s="6">
        <v>2000</v>
      </c>
      <c r="C27" s="4"/>
      <c r="D27" s="4"/>
      <c r="E27" s="4">
        <f>50+25</f>
        <v>75</v>
      </c>
      <c r="F27" s="4">
        <v>50</v>
      </c>
      <c r="G27" s="4"/>
      <c r="H27" s="4"/>
      <c r="I27" s="4"/>
      <c r="J27" s="4"/>
      <c r="K27" s="4"/>
      <c r="L27" s="4"/>
      <c r="M27" s="4"/>
      <c r="N27" s="4"/>
      <c r="O27" s="4"/>
    </row>
    <row r="28" spans="1:15" ht="18.5" x14ac:dyDescent="0.45">
      <c r="A28" s="1" t="s">
        <v>16</v>
      </c>
      <c r="B28" s="6">
        <v>300</v>
      </c>
      <c r="C28" s="4"/>
      <c r="D28" s="4"/>
      <c r="E28" s="4">
        <v>300</v>
      </c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ht="18.5" x14ac:dyDescent="0.45">
      <c r="A29" s="1" t="s">
        <v>17</v>
      </c>
      <c r="B29" s="6">
        <v>600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5" x14ac:dyDescent="0.45">
      <c r="A30" s="1" t="s">
        <v>40</v>
      </c>
      <c r="B30" s="6">
        <v>200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ht="18.5" x14ac:dyDescent="0.45">
      <c r="A31" s="1" t="s">
        <v>18</v>
      </c>
      <c r="B31" s="6">
        <v>200</v>
      </c>
      <c r="C31" s="4"/>
      <c r="D31" s="4"/>
      <c r="E31" s="4"/>
      <c r="F31" s="4">
        <v>1726</v>
      </c>
      <c r="G31" s="4"/>
      <c r="H31" s="4">
        <v>2038.75</v>
      </c>
      <c r="I31" s="4"/>
      <c r="J31" s="4"/>
      <c r="K31" s="4"/>
      <c r="L31" s="4"/>
      <c r="M31" s="4"/>
      <c r="N31" s="4"/>
      <c r="O31" s="4"/>
    </row>
    <row r="32" spans="1:15" ht="18.5" x14ac:dyDescent="0.45">
      <c r="A32" s="1" t="s">
        <v>19</v>
      </c>
      <c r="B32" s="6">
        <v>100</v>
      </c>
      <c r="C32" s="4"/>
      <c r="D32" s="4"/>
      <c r="E32" s="4"/>
      <c r="F32" s="4">
        <v>653</v>
      </c>
      <c r="G32" s="4"/>
      <c r="H32" s="4"/>
      <c r="I32" s="4"/>
      <c r="J32" s="4"/>
      <c r="K32" s="4"/>
      <c r="L32" s="4"/>
      <c r="M32" s="4"/>
      <c r="N32" s="4"/>
      <c r="O32" s="4"/>
    </row>
    <row r="33" spans="1:15" ht="18.5" x14ac:dyDescent="0.45">
      <c r="A33" s="1" t="s">
        <v>20</v>
      </c>
      <c r="B33" s="6">
        <v>100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ht="18.5" x14ac:dyDescent="0.45">
      <c r="A34" s="1" t="s">
        <v>21</v>
      </c>
      <c r="B34" s="6">
        <v>100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5" x14ac:dyDescent="0.45">
      <c r="A35" s="1" t="s">
        <v>22</v>
      </c>
      <c r="B35" s="6">
        <v>100</v>
      </c>
      <c r="C35" s="4">
        <v>94.56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ht="18.5" x14ac:dyDescent="0.45">
      <c r="A36" s="1" t="s">
        <v>39</v>
      </c>
      <c r="B36" s="6">
        <v>450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ht="18.5" x14ac:dyDescent="0.45">
      <c r="A37" s="2" t="s">
        <v>23</v>
      </c>
      <c r="B37" s="6">
        <f t="shared" ref="B37:H37" si="1">SUM(B10:B36)</f>
        <v>50115</v>
      </c>
      <c r="C37" s="4">
        <f t="shared" si="1"/>
        <v>9462.42</v>
      </c>
      <c r="D37" s="4">
        <f t="shared" si="1"/>
        <v>12848.4</v>
      </c>
      <c r="E37" s="4">
        <f t="shared" si="1"/>
        <v>11881.56</v>
      </c>
      <c r="F37" s="4">
        <f t="shared" si="1"/>
        <v>4264.2299999999996</v>
      </c>
      <c r="G37" s="4">
        <f t="shared" si="1"/>
        <v>2733.62</v>
      </c>
      <c r="H37" s="4">
        <f t="shared" si="1"/>
        <v>15964.59</v>
      </c>
      <c r="I37" s="4"/>
      <c r="J37" s="4"/>
      <c r="K37" s="4"/>
      <c r="L37" s="4"/>
      <c r="M37" s="4"/>
      <c r="N37" s="4"/>
      <c r="O37" s="4"/>
    </row>
    <row r="38" spans="1:15" ht="18.5" x14ac:dyDescent="0.45">
      <c r="A38" s="1"/>
      <c r="B38" s="6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ht="18.5" x14ac:dyDescent="0.45">
      <c r="A39" s="1" t="s">
        <v>24</v>
      </c>
      <c r="B39" s="6"/>
      <c r="C39" s="4">
        <v>34279.97</v>
      </c>
      <c r="D39" s="4">
        <v>35549.769999999997</v>
      </c>
      <c r="E39" s="4">
        <f>E8-E37</f>
        <v>25901.11</v>
      </c>
      <c r="F39" s="4">
        <f>F8-F37</f>
        <v>23003.08</v>
      </c>
      <c r="G39" s="4">
        <f>G8-G37</f>
        <v>20269.460000000003</v>
      </c>
      <c r="H39" s="4">
        <f>H8-H37</f>
        <v>15773.150000000001</v>
      </c>
      <c r="I39" s="4"/>
      <c r="J39" s="4"/>
      <c r="K39" s="4"/>
      <c r="L39" s="4"/>
      <c r="M39" s="4"/>
      <c r="N39" s="4"/>
      <c r="O39" s="4"/>
    </row>
    <row r="41" spans="1:15" ht="18.5" x14ac:dyDescent="0.45">
      <c r="A41" s="1" t="s">
        <v>46</v>
      </c>
    </row>
    <row r="42" spans="1:15" ht="18.5" x14ac:dyDescent="0.45">
      <c r="A42" s="1" t="s">
        <v>47</v>
      </c>
    </row>
    <row r="43" spans="1:15" ht="18.5" x14ac:dyDescent="0.45">
      <c r="A43" s="1" t="s">
        <v>48</v>
      </c>
    </row>
    <row r="44" spans="1:15" ht="18.5" x14ac:dyDescent="0.45">
      <c r="A44" s="1" t="s">
        <v>49</v>
      </c>
    </row>
  </sheetData>
  <pageMargins left="0.25" right="0.25" top="0.75" bottom="0.75" header="0.3" footer="0.3"/>
  <pageSetup orientation="portrait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 Sanders</dc:creator>
  <cp:lastModifiedBy>Morris Sanders</cp:lastModifiedBy>
  <cp:lastPrinted>2026-03-01T21:59:54Z</cp:lastPrinted>
  <dcterms:created xsi:type="dcterms:W3CDTF">2025-01-09T17:34:03Z</dcterms:created>
  <dcterms:modified xsi:type="dcterms:W3CDTF">2026-07-21T13:05:29Z</dcterms:modified>
</cp:coreProperties>
</file>